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vt20\Desktop\"/>
    </mc:Choice>
  </mc:AlternateContent>
  <xr:revisionPtr revIDLastSave="0" documentId="8_{08558553-49FA-4A6B-B99F-38645ED7DF2A}" xr6:coauthVersionLast="47" xr6:coauthVersionMax="47" xr10:uidLastSave="{00000000-0000-0000-0000-000000000000}"/>
  <bookViews>
    <workbookView xWindow="-110" yWindow="-110" windowWidth="19420" windowHeight="10420" xr2:uid="{7FFB220E-D36B-47BA-BFB4-DE5AB5D7462F}"/>
  </bookViews>
  <sheets>
    <sheet name="KnowYour Cty-Vote Stats-'16-'26" sheetId="1" r:id="rId1"/>
    <sheet name="Takeaway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" i="1" l="1"/>
  <c r="V35" i="1"/>
  <c r="V30" i="1"/>
  <c r="V29" i="1"/>
  <c r="V27" i="1"/>
  <c r="S6" i="1"/>
  <c r="P29" i="1"/>
  <c r="P30" i="1"/>
  <c r="P10" i="1"/>
  <c r="P9" i="1"/>
  <c r="P8" i="1"/>
  <c r="J10" i="1"/>
  <c r="G10" i="1"/>
  <c r="J9" i="1"/>
  <c r="J8" i="1"/>
  <c r="G9" i="1"/>
  <c r="G8" i="1"/>
  <c r="D10" i="1"/>
  <c r="D9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taylor</author>
  </authors>
  <commentList>
    <comment ref="U12" authorId="0" shapeId="0" xr:uid="{24018945-868F-433E-B73B-11621D4DE735}">
      <text>
        <r>
          <rPr>
            <b/>
            <sz val="9"/>
            <color indexed="81"/>
            <rFont val="Tahoma"/>
            <family val="2"/>
          </rPr>
          <t>brenda taylor:</t>
        </r>
        <r>
          <rPr>
            <sz val="9"/>
            <color indexed="81"/>
            <rFont val="Tahoma"/>
            <family val="2"/>
          </rPr>
          <t xml:space="preserve">
6 candidates</t>
        </r>
      </text>
    </comment>
    <comment ref="U13" authorId="0" shapeId="0" xr:uid="{7C4BA247-B9DC-4FCD-A8E9-F2A106F976A0}">
      <text>
        <r>
          <rPr>
            <b/>
            <sz val="9"/>
            <color indexed="81"/>
            <rFont val="Tahoma"/>
            <family val="2"/>
          </rPr>
          <t>brenda taylor:</t>
        </r>
        <r>
          <rPr>
            <sz val="9"/>
            <color indexed="81"/>
            <rFont val="Tahoma"/>
            <family val="2"/>
          </rPr>
          <t xml:space="preserve">
13 candidates</t>
        </r>
      </text>
    </comment>
  </commentList>
</comments>
</file>

<file path=xl/sharedStrings.xml><?xml version="1.0" encoding="utf-8"?>
<sst xmlns="http://schemas.openxmlformats.org/spreadsheetml/2006/main" count="83" uniqueCount="65">
  <si>
    <t>Washinton County</t>
  </si>
  <si>
    <t xml:space="preserve">State-wide </t>
  </si>
  <si>
    <t xml:space="preserve">Democrats-Washington Cty </t>
  </si>
  <si>
    <t xml:space="preserve">Republican-Washington County </t>
  </si>
  <si>
    <t xml:space="preserve">Primary Voter Turnout </t>
  </si>
  <si>
    <t>2022 Runoff Voting</t>
  </si>
  <si>
    <t>2024 Registered</t>
  </si>
  <si>
    <t>2024 Voting</t>
  </si>
  <si>
    <t>2022 Registered</t>
  </si>
  <si>
    <t>2022 Voting</t>
  </si>
  <si>
    <t>2020 Registered</t>
  </si>
  <si>
    <t>2020 Voting</t>
  </si>
  <si>
    <t>2018 Registered</t>
  </si>
  <si>
    <t>2018 Voting</t>
  </si>
  <si>
    <t>2016 Registered</t>
  </si>
  <si>
    <t>2016 Voting</t>
  </si>
  <si>
    <t>% Turnout</t>
  </si>
  <si>
    <t>Non-Partisan</t>
  </si>
  <si>
    <t>Washington County Judge-short-R non voting</t>
  </si>
  <si>
    <t>2026 Voted</t>
  </si>
  <si>
    <t xml:space="preserve"> 2026 Registered</t>
  </si>
  <si>
    <t>State-wide/Cty Office Elections</t>
  </si>
  <si>
    <t>2022 Runoff Registered</t>
  </si>
  <si>
    <t>2022 Runoff % Turnout</t>
  </si>
  <si>
    <t xml:space="preserve">General Voter Turnout </t>
  </si>
  <si>
    <t>To ID Potential # Voters per Party:</t>
  </si>
  <si>
    <t>Conduit Freedom Caucus (CFC-75)</t>
  </si>
  <si>
    <r>
      <t xml:space="preserve">2016-2026 Voting Stats: </t>
    </r>
    <r>
      <rPr>
        <b/>
        <i/>
        <sz val="14"/>
        <color theme="1"/>
        <rFont val="Aptos Narrow"/>
        <family val="2"/>
        <scheme val="minor"/>
      </rPr>
      <t>Know Your County</t>
    </r>
  </si>
  <si>
    <t>Democrats-Washington Cty -SOS</t>
  </si>
  <si>
    <t>Republican-Washington County -SOS</t>
  </si>
  <si>
    <t>Democrats-Washington Cty -Gov'r</t>
  </si>
  <si>
    <t>Republican-Washington County -Gov'r</t>
  </si>
  <si>
    <t>Democrats-Washington Cty -Cty Judge</t>
  </si>
  <si>
    <t>Republican-Washington County -Cty Judge</t>
  </si>
  <si>
    <t>Democrats-Washington Cty -President</t>
  </si>
  <si>
    <t>Republican-Washington County -President</t>
  </si>
  <si>
    <t>State-wide/Cty Office Elections (few contested races)</t>
  </si>
  <si>
    <t>Presidential Election             (Kamala Harris / Trump)</t>
  </si>
  <si>
    <t>State-wide/Cty Office Elections                                                                           (Large # State-wide Contested Races)</t>
  </si>
  <si>
    <t>Presidential Election               (Biden v Trump)</t>
  </si>
  <si>
    <t>% of Vote</t>
  </si>
  <si>
    <t>November-General-Washington Cty</t>
  </si>
  <si>
    <t>TBD</t>
  </si>
  <si>
    <t>Democrat-Gov'r</t>
  </si>
  <si>
    <t>Republican-Gov'r</t>
  </si>
  <si>
    <t>Democrat-County Judge</t>
  </si>
  <si>
    <t>Republican-County Judge</t>
  </si>
  <si>
    <t>2022</t>
  </si>
  <si>
    <t>2020</t>
  </si>
  <si>
    <t>2018</t>
  </si>
  <si>
    <t>2016</t>
  </si>
  <si>
    <t>SOS=note available</t>
  </si>
  <si>
    <t>Democrat-Presidential Candidate</t>
  </si>
  <si>
    <t>Republican-Presidential Candidate</t>
  </si>
  <si>
    <t>Presidential Election                       (Lg # Primary Contests + County-wide 2 yr terms)</t>
  </si>
  <si>
    <t xml:space="preserve">Either no election or not a contested primary </t>
  </si>
  <si>
    <t>not applicable</t>
  </si>
  <si>
    <r>
      <t xml:space="preserve">Takeaways from </t>
    </r>
    <r>
      <rPr>
        <b/>
        <i/>
        <sz val="11"/>
        <color theme="1"/>
        <rFont val="Aptos Narrow"/>
        <family val="2"/>
        <scheme val="minor"/>
      </rPr>
      <t>Knowing Your County</t>
    </r>
    <r>
      <rPr>
        <b/>
        <sz val="11"/>
        <color theme="1"/>
        <rFont val="Aptos Narrow"/>
        <family val="2"/>
        <scheme val="minor"/>
      </rPr>
      <t>:</t>
    </r>
  </si>
  <si>
    <t>Number of overall county-wide primary voters depends upon number of contested races and interest of the voters in each specific race or candidate.</t>
  </si>
  <si>
    <t>Runoffs will have a significantly low turn-out.  Whoever gets out their votes generally wins.</t>
  </si>
  <si>
    <t>Votes from the General is a good high level view to use to know how your county liens--Red or Blue.</t>
  </si>
  <si>
    <t>When comparing stats from year to year, it is important to compare apples to apples and to know the facts behind each year's races/candidates.</t>
  </si>
  <si>
    <t>Thus compare Presidential Year to Presidential Year.</t>
  </si>
  <si>
    <t>Even in Presidential Year, you should consider whether primary is highly contested--e.g. 2016 diff than 2020 and 2024.</t>
  </si>
  <si>
    <t>Voter numbers across each county will change each year--NWA increase while other counties may decrease.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</si>
</sst>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wrapText="1"/>
    </xf>
    <xf numFmtId="10" fontId="0" fillId="0" borderId="0" xfId="2" applyNumberFormat="1" applyFont="1"/>
    <xf numFmtId="0" fontId="0" fillId="0" borderId="0" xfId="0" applyFill="1"/>
    <xf numFmtId="0" fontId="0" fillId="0" borderId="3" xfId="0" applyBorder="1"/>
    <xf numFmtId="0" fontId="0" fillId="0" borderId="5" xfId="0" applyBorder="1"/>
    <xf numFmtId="0" fontId="0" fillId="0" borderId="0" xfId="0" applyBorder="1"/>
    <xf numFmtId="10" fontId="0" fillId="0" borderId="6" xfId="2" applyNumberFormat="1" applyFont="1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10" fontId="0" fillId="0" borderId="6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0" fontId="0" fillId="0" borderId="9" xfId="2" applyNumberFormat="1" applyFont="1" applyBorder="1"/>
    <xf numFmtId="0" fontId="0" fillId="0" borderId="4" xfId="0" applyBorder="1"/>
    <xf numFmtId="0" fontId="0" fillId="0" borderId="6" xfId="0" applyBorder="1"/>
    <xf numFmtId="165" fontId="0" fillId="0" borderId="6" xfId="1" applyNumberFormat="1" applyFont="1" applyBorder="1"/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6" xfId="0" applyFill="1" applyBorder="1"/>
    <xf numFmtId="165" fontId="0" fillId="0" borderId="6" xfId="1" applyNumberFormat="1" applyFont="1" applyFill="1" applyBorder="1"/>
    <xf numFmtId="10" fontId="0" fillId="0" borderId="0" xfId="2" applyNumberFormat="1" applyFont="1" applyBorder="1"/>
    <xf numFmtId="10" fontId="0" fillId="0" borderId="8" xfId="2" applyNumberFormat="1" applyFont="1" applyBorder="1"/>
    <xf numFmtId="165" fontId="0" fillId="0" borderId="9" xfId="1" applyNumberFormat="1" applyFont="1" applyFill="1" applyBorder="1"/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0" fontId="0" fillId="0" borderId="9" xfId="2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2" xfId="0" applyBorder="1"/>
    <xf numFmtId="165" fontId="0" fillId="0" borderId="15" xfId="1" applyNumberFormat="1" applyFont="1" applyBorder="1"/>
    <xf numFmtId="165" fontId="0" fillId="0" borderId="14" xfId="1" applyNumberFormat="1" applyFont="1" applyBorder="1"/>
    <xf numFmtId="10" fontId="0" fillId="0" borderId="13" xfId="2" applyNumberFormat="1" applyFont="1" applyBorder="1"/>
    <xf numFmtId="10" fontId="0" fillId="0" borderId="14" xfId="2" applyNumberFormat="1" applyFont="1" applyBorder="1"/>
    <xf numFmtId="165" fontId="0" fillId="0" borderId="13" xfId="1" applyNumberFormat="1" applyFont="1" applyFill="1" applyBorder="1"/>
    <xf numFmtId="0" fontId="0" fillId="0" borderId="9" xfId="0" applyBorder="1"/>
    <xf numFmtId="165" fontId="4" fillId="0" borderId="0" xfId="1" applyNumberFormat="1" applyFont="1" applyFill="1" applyBorder="1"/>
    <xf numFmtId="165" fontId="5" fillId="0" borderId="0" xfId="1" applyNumberFormat="1" applyFont="1" applyBorder="1"/>
    <xf numFmtId="165" fontId="4" fillId="0" borderId="0" xfId="1" applyNumberFormat="1" applyFont="1" applyBorder="1"/>
    <xf numFmtId="0" fontId="5" fillId="0" borderId="0" xfId="0" applyFont="1"/>
    <xf numFmtId="0" fontId="4" fillId="0" borderId="0" xfId="0" applyFont="1"/>
    <xf numFmtId="165" fontId="5" fillId="0" borderId="5" xfId="1" applyNumberFormat="1" applyFont="1" applyBorder="1"/>
    <xf numFmtId="10" fontId="5" fillId="0" borderId="6" xfId="2" applyNumberFormat="1" applyFont="1" applyBorder="1"/>
    <xf numFmtId="10" fontId="5" fillId="0" borderId="0" xfId="2" applyNumberFormat="1" applyFont="1" applyBorder="1"/>
    <xf numFmtId="165" fontId="5" fillId="0" borderId="6" xfId="1" applyNumberFormat="1" applyFont="1" applyFill="1" applyBorder="1"/>
    <xf numFmtId="165" fontId="4" fillId="0" borderId="5" xfId="1" applyNumberFormat="1" applyFont="1" applyBorder="1"/>
    <xf numFmtId="10" fontId="4" fillId="0" borderId="6" xfId="2" applyNumberFormat="1" applyFont="1" applyBorder="1"/>
    <xf numFmtId="10" fontId="4" fillId="0" borderId="0" xfId="2" applyNumberFormat="1" applyFont="1" applyBorder="1"/>
    <xf numFmtId="165" fontId="4" fillId="0" borderId="6" xfId="1" applyNumberFormat="1" applyFont="1" applyFill="1" applyBorder="1"/>
    <xf numFmtId="165" fontId="5" fillId="0" borderId="0" xfId="1" applyNumberFormat="1" applyFont="1" applyFill="1" applyBorder="1"/>
    <xf numFmtId="165" fontId="5" fillId="0" borderId="0" xfId="1" applyNumberFormat="1" applyFont="1"/>
    <xf numFmtId="165" fontId="4" fillId="0" borderId="0" xfId="1" applyNumberFormat="1" applyFont="1"/>
    <xf numFmtId="0" fontId="0" fillId="0" borderId="14" xfId="0" applyBorder="1"/>
    <xf numFmtId="10" fontId="0" fillId="0" borderId="13" xfId="2" applyNumberFormat="1" applyFont="1" applyFill="1" applyBorder="1"/>
    <xf numFmtId="1" fontId="5" fillId="0" borderId="0" xfId="2" applyNumberFormat="1" applyFont="1" applyBorder="1"/>
    <xf numFmtId="1" fontId="4" fillId="0" borderId="0" xfId="2" applyNumberFormat="1" applyFont="1" applyBorder="1"/>
    <xf numFmtId="1" fontId="0" fillId="0" borderId="0" xfId="2" applyNumberFormat="1" applyFont="1" applyBorder="1"/>
    <xf numFmtId="165" fontId="5" fillId="0" borderId="6" xfId="1" applyNumberFormat="1" applyFont="1" applyBorder="1"/>
    <xf numFmtId="165" fontId="4" fillId="0" borderId="6" xfId="1" applyNumberFormat="1" applyFont="1" applyBorder="1"/>
    <xf numFmtId="165" fontId="4" fillId="0" borderId="7" xfId="1" applyNumberFormat="1" applyFont="1" applyBorder="1"/>
    <xf numFmtId="165" fontId="4" fillId="0" borderId="8" xfId="1" applyNumberFormat="1" applyFont="1" applyBorder="1"/>
    <xf numFmtId="165" fontId="4" fillId="0" borderId="9" xfId="1" applyNumberFormat="1" applyFont="1" applyBorder="1"/>
    <xf numFmtId="10" fontId="4" fillId="0" borderId="9" xfId="2" applyNumberFormat="1" applyFont="1" applyBorder="1"/>
    <xf numFmtId="1" fontId="0" fillId="0" borderId="8" xfId="2" applyNumberFormat="1" applyFont="1" applyBorder="1"/>
    <xf numFmtId="0" fontId="0" fillId="0" borderId="8" xfId="0" applyBorder="1"/>
    <xf numFmtId="0" fontId="0" fillId="0" borderId="15" xfId="0" applyBorder="1"/>
    <xf numFmtId="165" fontId="5" fillId="6" borderId="0" xfId="1" applyNumberFormat="1" applyFont="1" applyFill="1" applyBorder="1"/>
    <xf numFmtId="165" fontId="4" fillId="6" borderId="0" xfId="1" applyNumberFormat="1" applyFont="1" applyFill="1" applyBorder="1"/>
    <xf numFmtId="165" fontId="0" fillId="6" borderId="0" xfId="1" applyNumberFormat="1" applyFont="1" applyFill="1" applyBorder="1"/>
    <xf numFmtId="0" fontId="6" fillId="3" borderId="16" xfId="0" applyFont="1" applyFill="1" applyBorder="1" applyAlignment="1">
      <alignment horizontal="center" wrapText="1"/>
    </xf>
    <xf numFmtId="165" fontId="5" fillId="7" borderId="0" xfId="1" applyNumberFormat="1" applyFont="1" applyFill="1" applyBorder="1"/>
    <xf numFmtId="165" fontId="4" fillId="7" borderId="0" xfId="1" applyNumberFormat="1" applyFont="1" applyFill="1" applyBorder="1"/>
    <xf numFmtId="165" fontId="4" fillId="7" borderId="8" xfId="1" applyNumberFormat="1" applyFont="1" applyFill="1" applyBorder="1"/>
    <xf numFmtId="1" fontId="5" fillId="7" borderId="0" xfId="2" applyNumberFormat="1" applyFont="1" applyFill="1" applyBorder="1"/>
    <xf numFmtId="1" fontId="4" fillId="7" borderId="0" xfId="2" applyNumberFormat="1" applyFont="1" applyFill="1" applyBorder="1"/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0" fontId="11" fillId="0" borderId="13" xfId="2" applyNumberFormat="1" applyFont="1" applyBorder="1" applyAlignment="1">
      <alignment horizontal="center"/>
    </xf>
    <xf numFmtId="10" fontId="4" fillId="0" borderId="8" xfId="2" applyNumberFormat="1" applyFont="1" applyBorder="1"/>
    <xf numFmtId="165" fontId="4" fillId="0" borderId="9" xfId="1" applyNumberFormat="1" applyFont="1" applyFill="1" applyBorder="1"/>
    <xf numFmtId="10" fontId="0" fillId="4" borderId="13" xfId="2" applyNumberFormat="1" applyFont="1" applyFill="1" applyBorder="1"/>
    <xf numFmtId="10" fontId="0" fillId="4" borderId="14" xfId="2" applyNumberFormat="1" applyFont="1" applyFill="1" applyBorder="1"/>
    <xf numFmtId="10" fontId="0" fillId="5" borderId="14" xfId="2" applyNumberFormat="1" applyFont="1" applyFill="1" applyBorder="1"/>
    <xf numFmtId="10" fontId="0" fillId="5" borderId="13" xfId="2" applyNumberFormat="1" applyFont="1" applyFill="1" applyBorder="1"/>
    <xf numFmtId="165" fontId="4" fillId="6" borderId="8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49" fontId="0" fillId="0" borderId="5" xfId="1" applyNumberFormat="1" applyFont="1" applyBorder="1"/>
    <xf numFmtId="49" fontId="0" fillId="0" borderId="0" xfId="1" applyNumberFormat="1" applyFont="1" applyBorder="1"/>
    <xf numFmtId="49" fontId="0" fillId="0" borderId="6" xfId="1" applyNumberFormat="1" applyFont="1" applyBorder="1"/>
    <xf numFmtId="49" fontId="0" fillId="0" borderId="2" xfId="1" applyNumberFormat="1" applyFont="1" applyBorder="1"/>
    <xf numFmtId="49" fontId="0" fillId="0" borderId="3" xfId="1" applyNumberFormat="1" applyFont="1" applyBorder="1"/>
    <xf numFmtId="49" fontId="0" fillId="0" borderId="4" xfId="1" applyNumberFormat="1" applyFont="1" applyFill="1" applyBorder="1"/>
    <xf numFmtId="49" fontId="0" fillId="0" borderId="4" xfId="1" applyNumberFormat="1" applyFont="1" applyBorder="1"/>
    <xf numFmtId="9" fontId="0" fillId="5" borderId="0" xfId="2" applyFont="1" applyFill="1" applyBorder="1"/>
    <xf numFmtId="10" fontId="0" fillId="0" borderId="11" xfId="2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0" fillId="0" borderId="5" xfId="2" applyNumberFormat="1" applyFont="1" applyBorder="1"/>
    <xf numFmtId="1" fontId="5" fillId="0" borderId="5" xfId="2" applyNumberFormat="1" applyFont="1" applyBorder="1"/>
    <xf numFmtId="1" fontId="4" fillId="0" borderId="5" xfId="2" applyNumberFormat="1" applyFont="1" applyBorder="1"/>
    <xf numFmtId="1" fontId="0" fillId="0" borderId="5" xfId="2" applyNumberFormat="1" applyFont="1" applyBorder="1"/>
    <xf numFmtId="1" fontId="0" fillId="0" borderId="7" xfId="2" applyNumberFormat="1" applyFont="1" applyBorder="1"/>
    <xf numFmtId="10" fontId="5" fillId="0" borderId="5" xfId="2" applyNumberFormat="1" applyFont="1" applyBorder="1"/>
    <xf numFmtId="10" fontId="4" fillId="0" borderId="5" xfId="2" applyNumberFormat="1" applyFont="1" applyBorder="1"/>
    <xf numFmtId="10" fontId="4" fillId="0" borderId="7" xfId="2" applyNumberFormat="1" applyFont="1" applyBorder="1"/>
    <xf numFmtId="1" fontId="0" fillId="0" borderId="15" xfId="2" applyNumberFormat="1" applyFont="1" applyBorder="1"/>
    <xf numFmtId="1" fontId="0" fillId="7" borderId="14" xfId="2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5" xfId="0" applyFont="1" applyBorder="1"/>
    <xf numFmtId="0" fontId="4" fillId="0" borderId="5" xfId="0" applyFont="1" applyBorder="1"/>
    <xf numFmtId="0" fontId="0" fillId="0" borderId="16" xfId="0" applyBorder="1"/>
    <xf numFmtId="49" fontId="4" fillId="0" borderId="5" xfId="1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5" xfId="0" applyFill="1" applyBorder="1"/>
    <xf numFmtId="165" fontId="5" fillId="0" borderId="5" xfId="1" applyNumberFormat="1" applyFont="1" applyFill="1" applyBorder="1"/>
    <xf numFmtId="165" fontId="4" fillId="0" borderId="16" xfId="1" applyNumberFormat="1" applyFont="1" applyBorder="1"/>
    <xf numFmtId="0" fontId="2" fillId="6" borderId="7" xfId="0" applyFont="1" applyFill="1" applyBorder="1"/>
    <xf numFmtId="0" fontId="0" fillId="0" borderId="8" xfId="0" applyFill="1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A1B9-5D50-40FC-BDE8-66C051D37964}">
  <dimension ref="A1:V37"/>
  <sheetViews>
    <sheetView tabSelected="1" zoomScale="60" zoomScaleNormal="60" workbookViewId="0">
      <pane xSplit="1" topLeftCell="B1" activePane="topRight" state="frozen"/>
      <selection pane="topRight" activeCell="X34" sqref="X34"/>
    </sheetView>
  </sheetViews>
  <sheetFormatPr defaultRowHeight="14.5" x14ac:dyDescent="0.35"/>
  <cols>
    <col min="1" max="1" width="37.6328125" customWidth="1"/>
    <col min="2" max="2" width="10.81640625" customWidth="1"/>
    <col min="3" max="3" width="8.81640625" customWidth="1"/>
    <col min="4" max="4" width="8.81640625" style="2" customWidth="1"/>
    <col min="5" max="5" width="11.08984375" customWidth="1"/>
    <col min="6" max="6" width="9.7265625" customWidth="1"/>
    <col min="7" max="7" width="8.26953125" customWidth="1"/>
    <col min="8" max="8" width="11.54296875" customWidth="1"/>
    <col min="9" max="9" width="9.81640625" customWidth="1"/>
    <col min="10" max="10" width="7.453125" customWidth="1"/>
    <col min="11" max="11" width="10.08984375" customWidth="1"/>
    <col min="12" max="12" width="6.90625" customWidth="1"/>
    <col min="13" max="13" width="8.90625" style="3" customWidth="1"/>
    <col min="14" max="14" width="11.08984375" customWidth="1"/>
    <col min="15" max="15" width="9.36328125" customWidth="1"/>
    <col min="16" max="16" width="8.26953125" customWidth="1"/>
    <col min="17" max="17" width="10.36328125" customWidth="1"/>
    <col min="19" max="19" width="8.6328125" customWidth="1"/>
    <col min="20" max="20" width="11.26953125" customWidth="1"/>
    <col min="22" max="22" width="8.54296875" customWidth="1"/>
  </cols>
  <sheetData>
    <row r="1" spans="1:22" ht="43.5" customHeight="1" x14ac:dyDescent="0.35">
      <c r="A1" s="113" t="s">
        <v>26</v>
      </c>
      <c r="B1" s="17" t="s">
        <v>36</v>
      </c>
      <c r="C1" s="18"/>
      <c r="D1" s="19"/>
      <c r="E1" s="20" t="s">
        <v>37</v>
      </c>
      <c r="F1" s="21"/>
      <c r="G1" s="22"/>
      <c r="H1" s="17" t="s">
        <v>38</v>
      </c>
      <c r="I1" s="18"/>
      <c r="J1" s="18"/>
      <c r="K1" s="18"/>
      <c r="L1" s="18"/>
      <c r="M1" s="18"/>
      <c r="N1" s="21" t="s">
        <v>39</v>
      </c>
      <c r="O1" s="21"/>
      <c r="P1" s="21"/>
      <c r="Q1" s="17" t="s">
        <v>21</v>
      </c>
      <c r="R1" s="18"/>
      <c r="S1" s="19"/>
      <c r="T1" s="21" t="s">
        <v>54</v>
      </c>
      <c r="U1" s="21"/>
      <c r="V1" s="22"/>
    </row>
    <row r="2" spans="1:22" s="1" customFormat="1" ht="46" customHeight="1" x14ac:dyDescent="0.35">
      <c r="A2" s="114" t="s">
        <v>27</v>
      </c>
      <c r="B2" s="29" t="s">
        <v>20</v>
      </c>
      <c r="C2" s="28" t="s">
        <v>19</v>
      </c>
      <c r="D2" s="30" t="s">
        <v>16</v>
      </c>
      <c r="E2" s="29" t="s">
        <v>6</v>
      </c>
      <c r="F2" s="28" t="s">
        <v>7</v>
      </c>
      <c r="G2" s="30" t="s">
        <v>16</v>
      </c>
      <c r="H2" s="31" t="s">
        <v>8</v>
      </c>
      <c r="I2" s="32" t="s">
        <v>9</v>
      </c>
      <c r="J2" s="101" t="s">
        <v>16</v>
      </c>
      <c r="K2" s="102" t="s">
        <v>22</v>
      </c>
      <c r="L2" s="33" t="s">
        <v>5</v>
      </c>
      <c r="M2" s="33" t="s">
        <v>23</v>
      </c>
      <c r="N2" s="28" t="s">
        <v>10</v>
      </c>
      <c r="O2" s="28" t="s">
        <v>11</v>
      </c>
      <c r="P2" s="30" t="s">
        <v>16</v>
      </c>
      <c r="Q2" s="28" t="s">
        <v>12</v>
      </c>
      <c r="R2" s="28" t="s">
        <v>13</v>
      </c>
      <c r="S2" s="30" t="s">
        <v>16</v>
      </c>
      <c r="T2" s="28" t="s">
        <v>14</v>
      </c>
      <c r="U2" s="28" t="s">
        <v>15</v>
      </c>
      <c r="V2" s="30" t="s">
        <v>16</v>
      </c>
    </row>
    <row r="3" spans="1:22" ht="24.5" customHeight="1" x14ac:dyDescent="0.45">
      <c r="A3" s="115" t="s">
        <v>4</v>
      </c>
      <c r="B3" s="5"/>
      <c r="C3" s="6"/>
      <c r="D3" s="7"/>
      <c r="E3" s="5"/>
      <c r="F3" s="6"/>
      <c r="G3" s="15"/>
      <c r="H3" s="5"/>
      <c r="I3" s="6"/>
      <c r="J3" s="6"/>
      <c r="K3" s="5"/>
      <c r="L3" s="6"/>
      <c r="M3" s="23"/>
      <c r="N3" s="4"/>
      <c r="O3" s="4"/>
      <c r="P3" s="14"/>
      <c r="Q3" s="34"/>
      <c r="R3" s="4"/>
      <c r="S3" s="14"/>
      <c r="T3" s="34"/>
      <c r="U3" s="4"/>
      <c r="V3" s="14"/>
    </row>
    <row r="4" spans="1:22" x14ac:dyDescent="0.35">
      <c r="A4" s="5"/>
      <c r="B4" s="8"/>
      <c r="C4" s="9"/>
      <c r="D4" s="10"/>
      <c r="E4" s="8"/>
      <c r="F4" s="9"/>
      <c r="G4" s="16"/>
      <c r="H4" s="8"/>
      <c r="I4" s="9"/>
      <c r="J4" s="9"/>
      <c r="K4" s="8"/>
      <c r="L4" s="9"/>
      <c r="M4" s="24"/>
      <c r="N4" s="9"/>
      <c r="O4" s="9"/>
      <c r="P4" s="7"/>
      <c r="Q4" s="8"/>
      <c r="R4" s="9"/>
      <c r="S4" s="7"/>
      <c r="T4" s="8"/>
      <c r="U4" s="9"/>
      <c r="V4" s="15"/>
    </row>
    <row r="5" spans="1:22" x14ac:dyDescent="0.35">
      <c r="A5" s="5" t="s">
        <v>1</v>
      </c>
      <c r="B5" s="8">
        <v>1811267</v>
      </c>
      <c r="C5" s="9">
        <v>434036</v>
      </c>
      <c r="D5" s="7">
        <v>0.23960000000000001</v>
      </c>
      <c r="E5" s="8">
        <v>1747557</v>
      </c>
      <c r="F5" s="9">
        <v>360746</v>
      </c>
      <c r="G5" s="7">
        <v>0.2064</v>
      </c>
      <c r="H5" s="8">
        <v>1762024</v>
      </c>
      <c r="I5" s="9">
        <v>457856</v>
      </c>
      <c r="J5" s="25">
        <v>0.25979999999999998</v>
      </c>
      <c r="K5" s="103"/>
      <c r="L5" s="25"/>
      <c r="M5" s="24"/>
      <c r="N5" s="9">
        <v>1740172</v>
      </c>
      <c r="O5" s="9">
        <v>487409</v>
      </c>
      <c r="P5" s="7">
        <v>0.28010000000000002</v>
      </c>
      <c r="Q5" s="91" t="s">
        <v>51</v>
      </c>
      <c r="R5" s="90"/>
      <c r="S5" s="92"/>
      <c r="T5" s="8">
        <v>1678829</v>
      </c>
      <c r="U5" s="9">
        <v>644523</v>
      </c>
      <c r="V5" s="7">
        <v>0.38390000000000002</v>
      </c>
    </row>
    <row r="6" spans="1:22" ht="15" thickBot="1" x14ac:dyDescent="0.4">
      <c r="A6" s="116" t="s">
        <v>0</v>
      </c>
      <c r="B6" s="35">
        <v>148228</v>
      </c>
      <c r="C6" s="36">
        <v>34947</v>
      </c>
      <c r="D6" s="88">
        <v>0.23580000000000001</v>
      </c>
      <c r="E6" s="35">
        <v>138184</v>
      </c>
      <c r="F6" s="36">
        <v>25853</v>
      </c>
      <c r="G6" s="85">
        <v>0.18709999999999999</v>
      </c>
      <c r="H6" s="35">
        <v>138495</v>
      </c>
      <c r="I6" s="36">
        <v>29598</v>
      </c>
      <c r="J6" s="87">
        <v>0.2137</v>
      </c>
      <c r="K6" s="35">
        <v>139024</v>
      </c>
      <c r="L6" s="36">
        <v>5287</v>
      </c>
      <c r="M6" s="58">
        <v>3.7999999999999999E-2</v>
      </c>
      <c r="N6" s="36">
        <v>131721</v>
      </c>
      <c r="O6" s="36">
        <v>39023</v>
      </c>
      <c r="P6" s="85">
        <v>0.29630000000000001</v>
      </c>
      <c r="Q6" s="35">
        <v>128345</v>
      </c>
      <c r="R6" s="36">
        <v>17876</v>
      </c>
      <c r="S6" s="88">
        <f>R6/Q6</f>
        <v>0.13928084459854298</v>
      </c>
      <c r="T6" s="35">
        <v>120081</v>
      </c>
      <c r="U6" s="36">
        <v>47100</v>
      </c>
      <c r="V6" s="85">
        <v>0.39219999999999999</v>
      </c>
    </row>
    <row r="7" spans="1:22" x14ac:dyDescent="0.35">
      <c r="A7" s="117"/>
      <c r="B7" s="8"/>
      <c r="C7" s="9"/>
      <c r="D7" s="6" t="s">
        <v>40</v>
      </c>
      <c r="E7" s="8"/>
      <c r="F7" s="9"/>
      <c r="G7" s="6" t="s">
        <v>40</v>
      </c>
      <c r="H7" s="8"/>
      <c r="I7" s="9"/>
      <c r="J7" s="6" t="s">
        <v>40</v>
      </c>
      <c r="K7" s="103"/>
      <c r="L7" s="25"/>
      <c r="M7" s="24"/>
      <c r="N7" s="9"/>
      <c r="O7" s="9"/>
      <c r="P7" s="6" t="s">
        <v>40</v>
      </c>
      <c r="Q7" s="8"/>
      <c r="R7" s="9"/>
      <c r="S7" s="6" t="s">
        <v>40</v>
      </c>
      <c r="T7" s="8"/>
      <c r="U7" s="9"/>
      <c r="V7" s="15" t="s">
        <v>40</v>
      </c>
    </row>
    <row r="8" spans="1:22" s="44" customFormat="1" x14ac:dyDescent="0.35">
      <c r="A8" s="118" t="s">
        <v>2</v>
      </c>
      <c r="B8" s="46"/>
      <c r="C8" s="42">
        <v>16070</v>
      </c>
      <c r="D8" s="47">
        <f>C8/C6</f>
        <v>0.45983918505164967</v>
      </c>
      <c r="E8" s="46"/>
      <c r="F8" s="42">
        <v>6759</v>
      </c>
      <c r="G8" s="47">
        <f>F8/F6</f>
        <v>0.26143967818048197</v>
      </c>
      <c r="H8" s="46"/>
      <c r="I8" s="42">
        <v>9322</v>
      </c>
      <c r="J8" s="48">
        <f>I8/I6</f>
        <v>0.31495371308872222</v>
      </c>
      <c r="K8" s="104"/>
      <c r="L8" s="78"/>
      <c r="M8" s="49"/>
      <c r="N8" s="42"/>
      <c r="O8" s="42">
        <v>24495</v>
      </c>
      <c r="P8" s="47">
        <f>O8/O6</f>
        <v>0.62770673705250746</v>
      </c>
      <c r="Q8" s="46"/>
      <c r="R8" s="42">
        <v>7374</v>
      </c>
      <c r="S8" s="47">
        <v>0.41249999999999998</v>
      </c>
      <c r="T8" s="46"/>
      <c r="U8" s="42">
        <v>17857</v>
      </c>
      <c r="V8" s="47">
        <v>0.37909999999999999</v>
      </c>
    </row>
    <row r="9" spans="1:22" s="45" customFormat="1" x14ac:dyDescent="0.35">
      <c r="A9" s="119" t="s">
        <v>3</v>
      </c>
      <c r="B9" s="50"/>
      <c r="C9" s="41">
        <v>17145</v>
      </c>
      <c r="D9" s="51">
        <f>C9/C6</f>
        <v>0.4906000515065671</v>
      </c>
      <c r="E9" s="50"/>
      <c r="F9" s="43">
        <v>18564</v>
      </c>
      <c r="G9" s="51">
        <f>F9/F6</f>
        <v>0.71805979963640587</v>
      </c>
      <c r="H9" s="50"/>
      <c r="I9" s="43">
        <v>20064</v>
      </c>
      <c r="J9" s="52">
        <f>I9/I6</f>
        <v>0.67788364078653962</v>
      </c>
      <c r="K9" s="105"/>
      <c r="L9" s="60">
        <v>5287</v>
      </c>
      <c r="M9" s="53"/>
      <c r="N9" s="43"/>
      <c r="O9" s="43">
        <v>13851</v>
      </c>
      <c r="P9" s="51">
        <f>O9/O6</f>
        <v>0.35494451989852138</v>
      </c>
      <c r="Q9" s="50"/>
      <c r="R9" s="43">
        <v>10302</v>
      </c>
      <c r="S9" s="51">
        <v>0.57630000000000003</v>
      </c>
      <c r="T9" s="50"/>
      <c r="U9" s="43">
        <v>29042</v>
      </c>
      <c r="V9" s="51">
        <v>0.61660000000000004</v>
      </c>
    </row>
    <row r="10" spans="1:22" ht="15" thickBot="1" x14ac:dyDescent="0.4">
      <c r="A10" s="70" t="s">
        <v>17</v>
      </c>
      <c r="B10" s="35"/>
      <c r="C10" s="36">
        <v>1732</v>
      </c>
      <c r="D10" s="37">
        <f>C10/C6</f>
        <v>4.956076344178327E-2</v>
      </c>
      <c r="E10" s="35"/>
      <c r="F10" s="36">
        <v>530</v>
      </c>
      <c r="G10" s="37">
        <f>F10/F6</f>
        <v>2.0500522183112213E-2</v>
      </c>
      <c r="H10" s="35"/>
      <c r="I10" s="36">
        <v>212</v>
      </c>
      <c r="J10" s="38">
        <f>I10/I6</f>
        <v>7.1626461247381581E-3</v>
      </c>
      <c r="K10" s="111"/>
      <c r="L10" s="112"/>
      <c r="M10" s="39"/>
      <c r="N10" s="36"/>
      <c r="O10" s="36">
        <v>677</v>
      </c>
      <c r="P10" s="37">
        <f>O10/O6</f>
        <v>1.7348743048971119E-2</v>
      </c>
      <c r="Q10" s="35"/>
      <c r="R10" s="36">
        <v>200</v>
      </c>
      <c r="S10" s="37">
        <v>1.12E-2</v>
      </c>
      <c r="T10" s="35"/>
      <c r="U10" s="36">
        <v>201</v>
      </c>
      <c r="V10" s="37"/>
    </row>
    <row r="11" spans="1:22" x14ac:dyDescent="0.35">
      <c r="A11" s="5"/>
      <c r="B11" s="8"/>
      <c r="C11" s="9"/>
      <c r="D11" s="7"/>
      <c r="E11" s="8"/>
      <c r="F11" s="9"/>
      <c r="G11" s="7"/>
      <c r="H11" s="8"/>
      <c r="I11" s="9"/>
      <c r="J11" s="25"/>
      <c r="K11" s="106"/>
      <c r="L11" s="61"/>
      <c r="M11" s="24"/>
      <c r="N11" s="9"/>
      <c r="O11" s="9"/>
      <c r="P11" s="7"/>
      <c r="Q11" s="8"/>
      <c r="R11" s="9"/>
      <c r="S11" s="7"/>
      <c r="T11" s="8"/>
      <c r="U11" s="9"/>
      <c r="V11" s="7"/>
    </row>
    <row r="12" spans="1:22" s="44" customFormat="1" x14ac:dyDescent="0.35">
      <c r="A12" s="118" t="s">
        <v>34</v>
      </c>
      <c r="B12" s="46"/>
      <c r="C12" s="71"/>
      <c r="D12" s="47"/>
      <c r="E12" s="46"/>
      <c r="F12" s="42">
        <v>6578</v>
      </c>
      <c r="G12" s="47"/>
      <c r="H12" s="46"/>
      <c r="I12" s="71"/>
      <c r="J12" s="48"/>
      <c r="K12" s="104"/>
      <c r="L12" s="59"/>
      <c r="M12" s="49"/>
      <c r="N12" s="42"/>
      <c r="O12" s="42">
        <v>24406</v>
      </c>
      <c r="P12" s="47"/>
      <c r="Q12" s="46"/>
      <c r="R12" s="71"/>
      <c r="S12" s="47"/>
      <c r="T12" s="46"/>
      <c r="U12" s="42">
        <v>17776</v>
      </c>
      <c r="V12" s="47"/>
    </row>
    <row r="13" spans="1:22" s="45" customFormat="1" x14ac:dyDescent="0.35">
      <c r="A13" s="119" t="s">
        <v>35</v>
      </c>
      <c r="B13" s="50"/>
      <c r="C13" s="72"/>
      <c r="D13" s="51"/>
      <c r="E13" s="50"/>
      <c r="F13" s="43">
        <v>18445</v>
      </c>
      <c r="G13" s="51"/>
      <c r="H13" s="50"/>
      <c r="I13" s="72"/>
      <c r="J13" s="52"/>
      <c r="K13" s="105"/>
      <c r="L13" s="60"/>
      <c r="M13" s="53"/>
      <c r="N13" s="43"/>
      <c r="O13" s="43">
        <v>13651</v>
      </c>
      <c r="P13" s="51"/>
      <c r="Q13" s="50"/>
      <c r="R13" s="72"/>
      <c r="S13" s="51"/>
      <c r="T13" s="50"/>
      <c r="U13" s="43">
        <v>28985</v>
      </c>
      <c r="V13" s="51"/>
    </row>
    <row r="14" spans="1:22" s="45" customFormat="1" x14ac:dyDescent="0.35">
      <c r="A14" s="119"/>
      <c r="B14" s="50"/>
      <c r="C14" s="43"/>
      <c r="D14" s="51"/>
      <c r="E14" s="50"/>
      <c r="F14" s="43"/>
      <c r="G14" s="51"/>
      <c r="H14" s="50"/>
      <c r="I14" s="43"/>
      <c r="J14" s="52"/>
      <c r="K14" s="105"/>
      <c r="L14" s="60"/>
      <c r="M14" s="53"/>
      <c r="N14" s="43"/>
      <c r="O14" s="43"/>
      <c r="P14" s="51"/>
      <c r="Q14" s="50"/>
      <c r="R14" s="43"/>
      <c r="S14" s="51"/>
      <c r="T14" s="50"/>
      <c r="U14" s="43"/>
      <c r="V14" s="51"/>
    </row>
    <row r="15" spans="1:22" s="44" customFormat="1" x14ac:dyDescent="0.35">
      <c r="A15" s="118" t="s">
        <v>30</v>
      </c>
      <c r="B15" s="46"/>
      <c r="C15" s="42">
        <v>15502</v>
      </c>
      <c r="D15" s="47"/>
      <c r="E15" s="46"/>
      <c r="F15" s="71"/>
      <c r="G15" s="47"/>
      <c r="H15" s="46"/>
      <c r="I15" s="42">
        <v>8245</v>
      </c>
      <c r="J15" s="48"/>
      <c r="K15" s="104"/>
      <c r="L15" s="78"/>
      <c r="M15" s="49"/>
      <c r="N15" s="42"/>
      <c r="O15" s="71"/>
      <c r="P15" s="47"/>
      <c r="Q15" s="46"/>
      <c r="R15" s="42">
        <v>7143</v>
      </c>
      <c r="S15" s="47"/>
      <c r="T15" s="46"/>
      <c r="U15" s="71"/>
      <c r="V15" s="47"/>
    </row>
    <row r="16" spans="1:22" s="45" customFormat="1" x14ac:dyDescent="0.35">
      <c r="A16" s="119" t="s">
        <v>31</v>
      </c>
      <c r="B16" s="50"/>
      <c r="C16" s="72"/>
      <c r="D16" s="51"/>
      <c r="E16" s="50"/>
      <c r="F16" s="72"/>
      <c r="G16" s="51"/>
      <c r="H16" s="50"/>
      <c r="I16" s="43">
        <v>19609</v>
      </c>
      <c r="J16" s="52"/>
      <c r="K16" s="105"/>
      <c r="L16" s="79"/>
      <c r="M16" s="53"/>
      <c r="N16" s="43"/>
      <c r="O16" s="72"/>
      <c r="P16" s="51"/>
      <c r="Q16" s="50"/>
      <c r="R16" s="43">
        <v>10170</v>
      </c>
      <c r="S16" s="51"/>
      <c r="T16" s="50"/>
      <c r="U16" s="72"/>
      <c r="V16" s="51"/>
    </row>
    <row r="17" spans="1:22" s="44" customFormat="1" x14ac:dyDescent="0.35">
      <c r="A17" s="118" t="s">
        <v>28</v>
      </c>
      <c r="B17" s="46"/>
      <c r="C17" s="71"/>
      <c r="D17" s="47"/>
      <c r="E17" s="46"/>
      <c r="F17" s="71"/>
      <c r="G17" s="47"/>
      <c r="H17" s="46"/>
      <c r="I17" s="42">
        <v>8777</v>
      </c>
      <c r="J17" s="48"/>
      <c r="K17" s="104"/>
      <c r="L17" s="78"/>
      <c r="M17" s="49"/>
      <c r="N17" s="42"/>
      <c r="O17" s="71"/>
      <c r="P17" s="47"/>
      <c r="Q17" s="46"/>
      <c r="R17" s="71"/>
      <c r="S17" s="47"/>
      <c r="T17" s="46"/>
      <c r="U17" s="71"/>
      <c r="V17" s="47"/>
    </row>
    <row r="18" spans="1:22" s="45" customFormat="1" x14ac:dyDescent="0.35">
      <c r="A18" s="119" t="s">
        <v>29</v>
      </c>
      <c r="B18" s="50"/>
      <c r="C18" s="43">
        <v>15618</v>
      </c>
      <c r="D18" s="51"/>
      <c r="E18" s="50"/>
      <c r="F18" s="72"/>
      <c r="G18" s="51"/>
      <c r="H18" s="50"/>
      <c r="I18" s="43">
        <v>18495</v>
      </c>
      <c r="J18" s="52"/>
      <c r="K18" s="105"/>
      <c r="L18" s="79"/>
      <c r="M18" s="53"/>
      <c r="N18" s="43"/>
      <c r="O18" s="72"/>
      <c r="P18" s="51"/>
      <c r="Q18" s="50"/>
      <c r="R18" s="43">
        <v>9446</v>
      </c>
      <c r="S18" s="51"/>
      <c r="T18" s="50"/>
      <c r="U18" s="72"/>
      <c r="V18" s="51"/>
    </row>
    <row r="19" spans="1:22" s="45" customFormat="1" x14ac:dyDescent="0.35">
      <c r="A19" s="119"/>
      <c r="B19" s="50"/>
      <c r="C19" s="43"/>
      <c r="D19" s="51"/>
      <c r="E19" s="50"/>
      <c r="F19" s="43"/>
      <c r="G19" s="51"/>
      <c r="H19" s="50"/>
      <c r="I19" s="43"/>
      <c r="J19" s="52"/>
      <c r="K19" s="105"/>
      <c r="L19" s="60"/>
      <c r="M19" s="53"/>
      <c r="N19" s="43"/>
      <c r="O19" s="43"/>
      <c r="P19" s="51"/>
      <c r="Q19" s="50"/>
      <c r="R19" s="43"/>
      <c r="S19" s="51"/>
      <c r="T19" s="50"/>
      <c r="U19" s="43"/>
      <c r="V19" s="51"/>
    </row>
    <row r="20" spans="1:22" s="44" customFormat="1" x14ac:dyDescent="0.35">
      <c r="A20" s="118" t="s">
        <v>32</v>
      </c>
      <c r="B20" s="46"/>
      <c r="C20" s="71"/>
      <c r="D20" s="47"/>
      <c r="E20" s="46"/>
      <c r="F20" s="71"/>
      <c r="G20" s="47"/>
      <c r="H20" s="46"/>
      <c r="I20" s="42">
        <v>8877</v>
      </c>
      <c r="J20" s="48"/>
      <c r="K20" s="104"/>
      <c r="L20" s="78"/>
      <c r="M20" s="49"/>
      <c r="N20" s="42"/>
      <c r="O20" s="71"/>
      <c r="P20" s="47"/>
      <c r="Q20" s="46"/>
      <c r="R20" s="71"/>
      <c r="S20" s="47"/>
      <c r="T20" s="46"/>
      <c r="U20" s="42">
        <v>14757</v>
      </c>
      <c r="V20" s="47"/>
    </row>
    <row r="21" spans="1:22" s="45" customFormat="1" x14ac:dyDescent="0.35">
      <c r="A21" s="119" t="s">
        <v>33</v>
      </c>
      <c r="B21" s="50"/>
      <c r="C21" s="43">
        <v>16540</v>
      </c>
      <c r="D21" s="51"/>
      <c r="E21" s="50"/>
      <c r="F21" s="72"/>
      <c r="G21" s="51"/>
      <c r="H21" s="50"/>
      <c r="I21" s="43">
        <v>19105</v>
      </c>
      <c r="J21" s="52"/>
      <c r="K21" s="105"/>
      <c r="L21" s="43">
        <v>5230</v>
      </c>
      <c r="M21" s="53"/>
      <c r="N21" s="43"/>
      <c r="O21" s="72"/>
      <c r="P21" s="51"/>
      <c r="Q21" s="50"/>
      <c r="R21" s="72"/>
      <c r="S21" s="51"/>
      <c r="T21" s="50"/>
      <c r="U21" s="72"/>
      <c r="V21" s="51"/>
    </row>
    <row r="22" spans="1:22" x14ac:dyDescent="0.35">
      <c r="A22" s="5" t="s">
        <v>18</v>
      </c>
      <c r="B22" s="8"/>
      <c r="C22" s="9">
        <v>605</v>
      </c>
      <c r="D22" s="7"/>
      <c r="E22" s="8"/>
      <c r="F22" s="73"/>
      <c r="G22" s="7"/>
      <c r="H22" s="8"/>
      <c r="I22" s="9">
        <v>959</v>
      </c>
      <c r="J22" s="25"/>
      <c r="K22" s="106"/>
      <c r="L22" s="61">
        <v>57</v>
      </c>
      <c r="M22" s="24"/>
      <c r="N22" s="9"/>
      <c r="O22" s="73"/>
      <c r="P22" s="7"/>
      <c r="Q22" s="8"/>
      <c r="R22" s="73"/>
      <c r="S22" s="7"/>
      <c r="T22" s="8"/>
      <c r="U22" s="73"/>
      <c r="V22" s="7"/>
    </row>
    <row r="23" spans="1:22" s="69" customFormat="1" x14ac:dyDescent="0.35">
      <c r="A23" s="120"/>
      <c r="B23" s="11"/>
      <c r="C23" s="12"/>
      <c r="D23" s="13"/>
      <c r="E23" s="11"/>
      <c r="F23" s="12"/>
      <c r="G23" s="13"/>
      <c r="H23" s="11"/>
      <c r="I23" s="12"/>
      <c r="J23" s="26"/>
      <c r="K23" s="107"/>
      <c r="L23" s="68"/>
      <c r="M23" s="27"/>
      <c r="N23" s="12"/>
      <c r="O23" s="12"/>
      <c r="P23" s="13"/>
      <c r="Q23" s="11"/>
      <c r="R23" s="12"/>
      <c r="S23" s="13"/>
      <c r="T23" s="11"/>
      <c r="U23" s="12"/>
      <c r="V23" s="13"/>
    </row>
    <row r="24" spans="1:22" s="6" customFormat="1" x14ac:dyDescent="0.35">
      <c r="A24" s="5"/>
      <c r="B24" s="9"/>
      <c r="C24" s="9"/>
      <c r="D24" s="25"/>
      <c r="E24" s="9"/>
      <c r="F24" s="9"/>
      <c r="G24" s="9"/>
      <c r="H24" s="9"/>
      <c r="I24" s="9"/>
      <c r="J24" s="9"/>
      <c r="K24" s="8"/>
      <c r="L24" s="9"/>
      <c r="M24" s="24"/>
      <c r="N24" s="9"/>
      <c r="O24" s="9"/>
      <c r="P24" s="9"/>
      <c r="Q24" s="9"/>
      <c r="R24" s="9"/>
      <c r="S24" s="9"/>
      <c r="T24" s="9"/>
      <c r="U24" s="9"/>
      <c r="V24" s="14"/>
    </row>
    <row r="25" spans="1:22" s="6" customFormat="1" ht="18.5" x14ac:dyDescent="0.45">
      <c r="A25" s="74" t="s">
        <v>24</v>
      </c>
      <c r="B25" s="12"/>
      <c r="C25" s="12"/>
      <c r="D25" s="26"/>
      <c r="E25" s="12"/>
      <c r="F25" s="12"/>
      <c r="G25" s="12"/>
      <c r="H25" s="12"/>
      <c r="I25" s="12"/>
      <c r="J25" s="12"/>
      <c r="K25" s="11"/>
      <c r="L25" s="12"/>
      <c r="M25" s="27"/>
      <c r="N25" s="12"/>
      <c r="O25" s="12"/>
      <c r="P25" s="12"/>
      <c r="Q25" s="12"/>
      <c r="R25" s="12"/>
      <c r="S25" s="12"/>
      <c r="T25" s="12"/>
      <c r="U25" s="12"/>
      <c r="V25" s="40"/>
    </row>
    <row r="26" spans="1:22" s="94" customFormat="1" x14ac:dyDescent="0.35">
      <c r="A26" s="121" t="s">
        <v>25</v>
      </c>
      <c r="B26" s="93">
        <v>2026</v>
      </c>
      <c r="D26" s="95"/>
      <c r="E26" s="93">
        <v>2024</v>
      </c>
      <c r="H26" s="96" t="s">
        <v>47</v>
      </c>
      <c r="I26" s="97"/>
      <c r="J26" s="97"/>
      <c r="K26" s="96" t="s">
        <v>47</v>
      </c>
      <c r="L26" s="97"/>
      <c r="M26" s="98"/>
      <c r="N26" s="97" t="s">
        <v>48</v>
      </c>
      <c r="O26" s="97"/>
      <c r="P26" s="99"/>
      <c r="Q26" s="94" t="s">
        <v>49</v>
      </c>
      <c r="T26" s="96" t="s">
        <v>50</v>
      </c>
      <c r="U26" s="97"/>
      <c r="V26" s="99"/>
    </row>
    <row r="27" spans="1:22" s="57" customFormat="1" ht="15" thickBot="1" x14ac:dyDescent="0.4">
      <c r="A27" s="122" t="s">
        <v>41</v>
      </c>
      <c r="B27" s="80" t="s">
        <v>42</v>
      </c>
      <c r="C27" s="81" t="s">
        <v>42</v>
      </c>
      <c r="D27" s="82" t="s">
        <v>42</v>
      </c>
      <c r="E27" s="35">
        <v>146823</v>
      </c>
      <c r="F27" s="36">
        <v>97917</v>
      </c>
      <c r="G27" s="86">
        <v>0.66690000000000005</v>
      </c>
      <c r="H27" s="35">
        <v>142610</v>
      </c>
      <c r="I27" s="36">
        <v>71132</v>
      </c>
      <c r="J27" s="87">
        <v>0.49880000000000002</v>
      </c>
      <c r="K27" s="128" t="s">
        <v>56</v>
      </c>
      <c r="L27" s="129"/>
      <c r="M27" s="130"/>
      <c r="N27" s="36">
        <v>140744</v>
      </c>
      <c r="O27" s="36">
        <v>94783</v>
      </c>
      <c r="P27" s="85">
        <v>0.6734</v>
      </c>
      <c r="Q27" s="9">
        <v>132287</v>
      </c>
      <c r="R27" s="9">
        <v>66147</v>
      </c>
      <c r="S27" s="100">
        <v>0.5</v>
      </c>
      <c r="T27" s="35">
        <v>127819</v>
      </c>
      <c r="U27" s="36">
        <v>82607</v>
      </c>
      <c r="V27" s="85">
        <f>U27/T27</f>
        <v>0.64628106932459184</v>
      </c>
    </row>
    <row r="28" spans="1:22" x14ac:dyDescent="0.35">
      <c r="A28" s="123"/>
      <c r="B28" s="5"/>
      <c r="C28" s="6"/>
      <c r="D28" s="7"/>
      <c r="E28" s="8"/>
      <c r="F28" s="9"/>
      <c r="G28" s="6" t="s">
        <v>40</v>
      </c>
      <c r="H28" s="8"/>
      <c r="I28" s="9"/>
      <c r="J28" s="6" t="s">
        <v>40</v>
      </c>
      <c r="K28" s="5"/>
      <c r="L28" s="6"/>
      <c r="M28" s="23"/>
      <c r="N28" s="6"/>
      <c r="O28" s="6"/>
      <c r="P28" s="15" t="s">
        <v>40</v>
      </c>
      <c r="Q28" s="34"/>
      <c r="R28" s="4"/>
      <c r="S28" s="4" t="s">
        <v>40</v>
      </c>
      <c r="T28" s="5"/>
      <c r="U28" s="6"/>
      <c r="V28" s="14" t="s">
        <v>40</v>
      </c>
    </row>
    <row r="29" spans="1:22" s="55" customFormat="1" x14ac:dyDescent="0.35">
      <c r="A29" s="124" t="s">
        <v>52</v>
      </c>
      <c r="B29" s="46"/>
      <c r="C29" s="54"/>
      <c r="D29" s="62"/>
      <c r="E29" s="46"/>
      <c r="F29" s="42">
        <v>43779</v>
      </c>
      <c r="G29" s="48">
        <v>0.4506</v>
      </c>
      <c r="H29" s="46"/>
      <c r="I29" s="75"/>
      <c r="J29" s="42"/>
      <c r="K29" s="46"/>
      <c r="L29" s="42"/>
      <c r="M29" s="49"/>
      <c r="N29" s="42"/>
      <c r="O29" s="42">
        <v>43824</v>
      </c>
      <c r="P29" s="47">
        <f>O29/O27</f>
        <v>0.46236139392085079</v>
      </c>
      <c r="Q29" s="46"/>
      <c r="R29" s="71"/>
      <c r="S29" s="42"/>
      <c r="T29" s="46"/>
      <c r="U29" s="42">
        <v>33366</v>
      </c>
      <c r="V29" s="47">
        <f>U29/U27</f>
        <v>0.40391250136187007</v>
      </c>
    </row>
    <row r="30" spans="1:22" s="56" customFormat="1" x14ac:dyDescent="0.35">
      <c r="A30" s="50" t="s">
        <v>53</v>
      </c>
      <c r="B30" s="50"/>
      <c r="C30" s="41"/>
      <c r="D30" s="63"/>
      <c r="E30" s="50"/>
      <c r="F30" s="43">
        <v>50243</v>
      </c>
      <c r="G30" s="52">
        <v>0.5151</v>
      </c>
      <c r="H30" s="50"/>
      <c r="I30" s="76"/>
      <c r="J30" s="43"/>
      <c r="K30" s="50"/>
      <c r="L30" s="43"/>
      <c r="M30" s="53"/>
      <c r="N30" s="43"/>
      <c r="O30" s="43">
        <v>47504</v>
      </c>
      <c r="P30" s="51">
        <f>O30/O27</f>
        <v>0.50118692170536916</v>
      </c>
      <c r="Q30" s="50"/>
      <c r="R30" s="72"/>
      <c r="S30" s="43"/>
      <c r="T30" s="50"/>
      <c r="U30" s="43">
        <v>41476</v>
      </c>
      <c r="V30" s="51">
        <f>U30/U27</f>
        <v>0.50208820075780503</v>
      </c>
    </row>
    <row r="31" spans="1:22" s="56" customFormat="1" x14ac:dyDescent="0.35">
      <c r="A31" s="50"/>
      <c r="B31" s="50"/>
      <c r="C31" s="43"/>
      <c r="D31" s="63"/>
      <c r="E31" s="50"/>
      <c r="F31" s="43"/>
      <c r="G31" s="52"/>
      <c r="H31" s="50"/>
      <c r="I31" s="43"/>
      <c r="J31" s="43"/>
      <c r="K31" s="50"/>
      <c r="L31" s="43"/>
      <c r="M31" s="53"/>
      <c r="N31" s="43"/>
      <c r="O31" s="43"/>
      <c r="P31" s="63"/>
      <c r="Q31" s="50"/>
      <c r="R31" s="43"/>
      <c r="S31" s="43"/>
      <c r="T31" s="50"/>
      <c r="U31" s="43"/>
      <c r="V31" s="51"/>
    </row>
    <row r="32" spans="1:22" s="55" customFormat="1" x14ac:dyDescent="0.35">
      <c r="A32" s="124" t="s">
        <v>43</v>
      </c>
      <c r="B32" s="46"/>
      <c r="C32" s="42"/>
      <c r="D32" s="62"/>
      <c r="E32" s="46"/>
      <c r="F32" s="75"/>
      <c r="G32" s="48"/>
      <c r="H32" s="46"/>
      <c r="I32" s="42">
        <v>34841</v>
      </c>
      <c r="J32" s="48">
        <v>0.48980768149356124</v>
      </c>
      <c r="K32" s="108"/>
      <c r="L32" s="42"/>
      <c r="M32" s="49"/>
      <c r="N32" s="42"/>
      <c r="O32" s="71"/>
      <c r="P32" s="62"/>
      <c r="Q32" s="46"/>
      <c r="R32" s="42">
        <v>28051</v>
      </c>
      <c r="S32" s="48">
        <v>0.4259</v>
      </c>
      <c r="T32" s="46"/>
      <c r="U32" s="71"/>
      <c r="V32" s="47"/>
    </row>
    <row r="33" spans="1:22" s="56" customFormat="1" x14ac:dyDescent="0.35">
      <c r="A33" s="50" t="s">
        <v>44</v>
      </c>
      <c r="B33" s="50"/>
      <c r="C33" s="43"/>
      <c r="D33" s="63"/>
      <c r="E33" s="50"/>
      <c r="F33" s="76"/>
      <c r="G33" s="52"/>
      <c r="H33" s="50"/>
      <c r="I33" s="43">
        <v>34361</v>
      </c>
      <c r="J33" s="52">
        <v>0.48305966372378112</v>
      </c>
      <c r="K33" s="109"/>
      <c r="L33" s="43"/>
      <c r="M33" s="53"/>
      <c r="N33" s="43"/>
      <c r="O33" s="72"/>
      <c r="P33" s="63"/>
      <c r="Q33" s="50"/>
      <c r="R33" s="43">
        <v>35967</v>
      </c>
      <c r="S33" s="52">
        <v>0.54610000000000003</v>
      </c>
      <c r="T33" s="50"/>
      <c r="U33" s="72"/>
      <c r="V33" s="51"/>
    </row>
    <row r="34" spans="1:22" s="56" customFormat="1" x14ac:dyDescent="0.35">
      <c r="A34" s="50"/>
      <c r="B34" s="50"/>
      <c r="C34" s="43"/>
      <c r="D34" s="63"/>
      <c r="E34" s="50"/>
      <c r="F34" s="43"/>
      <c r="G34" s="52"/>
      <c r="H34" s="50"/>
      <c r="I34" s="43"/>
      <c r="J34" s="52"/>
      <c r="K34" s="109"/>
      <c r="L34" s="43"/>
      <c r="M34" s="53"/>
      <c r="N34" s="43"/>
      <c r="O34" s="43"/>
      <c r="P34" s="63"/>
      <c r="Q34" s="50"/>
      <c r="R34" s="43"/>
      <c r="S34" s="52"/>
      <c r="T34" s="50"/>
      <c r="U34" s="43"/>
      <c r="V34" s="51"/>
    </row>
    <row r="35" spans="1:22" s="55" customFormat="1" x14ac:dyDescent="0.35">
      <c r="A35" s="124" t="s">
        <v>45</v>
      </c>
      <c r="B35" s="46"/>
      <c r="C35" s="42"/>
      <c r="D35" s="62"/>
      <c r="E35" s="46"/>
      <c r="F35" s="75"/>
      <c r="G35" s="48"/>
      <c r="H35" s="46"/>
      <c r="I35" s="42">
        <v>33333</v>
      </c>
      <c r="J35" s="48">
        <v>0.46860765900016871</v>
      </c>
      <c r="K35" s="108"/>
      <c r="L35" s="42"/>
      <c r="M35" s="49"/>
      <c r="N35" s="42"/>
      <c r="O35" s="71"/>
      <c r="P35" s="62"/>
      <c r="Q35" s="46"/>
      <c r="R35" s="42">
        <v>30943</v>
      </c>
      <c r="S35" s="48">
        <v>0.47289999999999999</v>
      </c>
      <c r="T35" s="46"/>
      <c r="U35" s="42">
        <v>35565</v>
      </c>
      <c r="V35" s="47">
        <f>U35/U27</f>
        <v>0.43053252145701937</v>
      </c>
    </row>
    <row r="36" spans="1:22" s="56" customFormat="1" x14ac:dyDescent="0.35">
      <c r="A36" s="125" t="s">
        <v>46</v>
      </c>
      <c r="B36" s="64"/>
      <c r="C36" s="65"/>
      <c r="D36" s="66"/>
      <c r="E36" s="64"/>
      <c r="F36" s="77"/>
      <c r="G36" s="83"/>
      <c r="H36" s="64"/>
      <c r="I36" s="65">
        <v>36450</v>
      </c>
      <c r="J36" s="83">
        <v>0.51242759939267835</v>
      </c>
      <c r="K36" s="110"/>
      <c r="L36" s="65"/>
      <c r="M36" s="84"/>
      <c r="N36" s="65"/>
      <c r="O36" s="89"/>
      <c r="P36" s="66"/>
      <c r="Q36" s="64"/>
      <c r="R36" s="65">
        <v>34493</v>
      </c>
      <c r="S36" s="83">
        <v>0.52710000000000001</v>
      </c>
      <c r="T36" s="64"/>
      <c r="U36" s="65">
        <v>44279</v>
      </c>
      <c r="V36" s="67">
        <f>U36/U27</f>
        <v>0.5360199498831818</v>
      </c>
    </row>
    <row r="37" spans="1:22" x14ac:dyDescent="0.35">
      <c r="A37" s="126" t="s">
        <v>55</v>
      </c>
      <c r="B37" s="69"/>
      <c r="C37" s="69"/>
      <c r="D37" s="26"/>
      <c r="E37" s="69"/>
      <c r="F37" s="69"/>
      <c r="G37" s="69"/>
      <c r="H37" s="69"/>
      <c r="I37" s="69"/>
      <c r="J37" s="69"/>
      <c r="K37" s="69"/>
      <c r="L37" s="69"/>
      <c r="M37" s="127"/>
      <c r="N37" s="69"/>
      <c r="O37" s="69"/>
      <c r="P37" s="69"/>
      <c r="Q37" s="69"/>
      <c r="R37" s="69"/>
      <c r="S37" s="69"/>
      <c r="T37" s="69"/>
      <c r="U37" s="69"/>
      <c r="V37" s="40"/>
    </row>
  </sheetData>
  <mergeCells count="8">
    <mergeCell ref="Q5:S5"/>
    <mergeCell ref="K27:M27"/>
    <mergeCell ref="B1:D1"/>
    <mergeCell ref="E1:G1"/>
    <mergeCell ref="H1:M1"/>
    <mergeCell ref="N1:P1"/>
    <mergeCell ref="Q1:S1"/>
    <mergeCell ref="T1:V1"/>
  </mergeCells>
  <pageMargins left="0.7" right="0.7" top="0.75" bottom="0.75" header="0.3" footer="0.3"/>
  <ignoredErrors>
    <ignoredError sqref="H26 N26:T26 K26" numberStoredAsText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AA1F-68B9-42EA-AAF2-A7A3D1FD7055}">
  <dimension ref="A1:C8"/>
  <sheetViews>
    <sheetView workbookViewId="0">
      <selection activeCell="E21" sqref="E21"/>
    </sheetView>
  </sheetViews>
  <sheetFormatPr defaultRowHeight="14.5" x14ac:dyDescent="0.35"/>
  <cols>
    <col min="1" max="1" width="5.1796875" style="131" customWidth="1"/>
    <col min="2" max="2" width="3.26953125" customWidth="1"/>
  </cols>
  <sheetData>
    <row r="1" spans="1:3" x14ac:dyDescent="0.35">
      <c r="A1" s="132" t="s">
        <v>57</v>
      </c>
    </row>
    <row r="2" spans="1:3" x14ac:dyDescent="0.35">
      <c r="A2" s="131">
        <v>1</v>
      </c>
      <c r="B2" t="s">
        <v>58</v>
      </c>
    </row>
    <row r="3" spans="1:3" x14ac:dyDescent="0.35">
      <c r="A3" s="131">
        <v>2</v>
      </c>
      <c r="B3" t="s">
        <v>59</v>
      </c>
    </row>
    <row r="4" spans="1:3" x14ac:dyDescent="0.35">
      <c r="A4" s="131">
        <v>3</v>
      </c>
      <c r="B4" t="s">
        <v>60</v>
      </c>
    </row>
    <row r="5" spans="1:3" x14ac:dyDescent="0.35">
      <c r="A5" s="131">
        <v>4</v>
      </c>
      <c r="B5" t="s">
        <v>61</v>
      </c>
    </row>
    <row r="6" spans="1:3" x14ac:dyDescent="0.35">
      <c r="B6" s="131"/>
      <c r="C6" t="s">
        <v>62</v>
      </c>
    </row>
    <row r="7" spans="1:3" x14ac:dyDescent="0.35">
      <c r="B7" s="131"/>
      <c r="C7" t="s">
        <v>63</v>
      </c>
    </row>
    <row r="8" spans="1:3" x14ac:dyDescent="0.35">
      <c r="A8" s="131">
        <v>5</v>
      </c>
      <c r="B8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KnowYour Cty-Vote Stats-'16-'26</vt:lpstr>
      <vt:lpstr>Takeaways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Vassaur Taylor</dc:creator>
  <cp:lastModifiedBy>Brenda Vassaur Taylor</cp:lastModifiedBy>
  <dcterms:created xsi:type="dcterms:W3CDTF">2026-03-05T14:05:35Z</dcterms:created>
  <dcterms:modified xsi:type="dcterms:W3CDTF">2026-03-05T20:00:45Z</dcterms:modified>
</cp:coreProperties>
</file>